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konómka\Desktop\ROZPOCET 2024\"/>
    </mc:Choice>
  </mc:AlternateContent>
  <xr:revisionPtr revIDLastSave="0" documentId="13_ncr:1_{A7524325-8D2F-4B52-9EDD-7FC42CCC984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Výdaje" sheetId="1" r:id="rId1"/>
    <sheet name="Príjm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  <c r="F65" i="1"/>
  <c r="F55" i="1"/>
  <c r="E65" i="1"/>
  <c r="E55" i="1"/>
  <c r="F34" i="1"/>
  <c r="F41" i="1" s="1"/>
  <c r="E34" i="1"/>
  <c r="E41" i="1" s="1"/>
  <c r="F29" i="1"/>
  <c r="E29" i="1"/>
  <c r="F16" i="1"/>
  <c r="E16" i="1"/>
  <c r="F16" i="2" l="1"/>
  <c r="E16" i="2"/>
  <c r="D16" i="2"/>
  <c r="D34" i="1"/>
  <c r="D41" i="1" s="1"/>
  <c r="F67" i="1" l="1"/>
  <c r="E67" i="1"/>
  <c r="D29" i="1"/>
  <c r="D16" i="1"/>
  <c r="D65" i="1"/>
  <c r="D55" i="1"/>
  <c r="D6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Andrea Špiriaková</author>
  </authors>
  <commentList>
    <comment ref="D34" authorId="0" shapeId="0" xr:uid="{86197880-6C52-41BC-BAF2-D3485A035159}">
      <text>
        <r>
          <rPr>
            <b/>
            <sz val="9"/>
            <color indexed="81"/>
            <rFont val="Segoe UI"/>
            <family val="2"/>
            <charset val="238"/>
          </rPr>
          <t>Ing. Andrea Špiriaková:</t>
        </r>
        <r>
          <rPr>
            <sz val="9"/>
            <color indexed="81"/>
            <rFont val="Segoe UI"/>
            <family val="2"/>
            <charset val="238"/>
          </rPr>
          <t xml:space="preserve">
vrátane odvodov pre dohodárov
</t>
        </r>
      </text>
    </comment>
    <comment ref="E34" authorId="0" shapeId="0" xr:uid="{437E86FD-F8AB-4C80-AF46-E0D05E51DB8A}">
      <text>
        <r>
          <rPr>
            <b/>
            <sz val="9"/>
            <color indexed="81"/>
            <rFont val="Segoe UI"/>
            <family val="2"/>
            <charset val="238"/>
          </rPr>
          <t>Ing. Andrea Špiriaková:</t>
        </r>
        <r>
          <rPr>
            <sz val="9"/>
            <color indexed="81"/>
            <rFont val="Segoe UI"/>
            <family val="2"/>
            <charset val="238"/>
          </rPr>
          <t xml:space="preserve">
vrátane odvodov pre dohodárov
</t>
        </r>
      </text>
    </comment>
    <comment ref="F34" authorId="0" shapeId="0" xr:uid="{C46E2E30-1E52-489A-B118-B5B9870CBAFD}">
      <text>
        <r>
          <rPr>
            <b/>
            <sz val="9"/>
            <color indexed="81"/>
            <rFont val="Segoe UI"/>
            <family val="2"/>
            <charset val="238"/>
          </rPr>
          <t>Ing. Andrea Špiriaková:</t>
        </r>
        <r>
          <rPr>
            <sz val="9"/>
            <color indexed="81"/>
            <rFont val="Segoe UI"/>
            <family val="2"/>
            <charset val="238"/>
          </rPr>
          <t xml:space="preserve">
vrátane odvodov pre dohodárov
</t>
        </r>
      </text>
    </comment>
    <comment ref="D35" authorId="0" shapeId="0" xr:uid="{C7099BF0-32BC-42BF-A52B-897A07274E00}">
      <text>
        <r>
          <rPr>
            <b/>
            <sz val="9"/>
            <color indexed="81"/>
            <rFont val="Segoe UI"/>
            <family val="2"/>
            <charset val="238"/>
          </rPr>
          <t>Ing. Andrea Špiriaková:</t>
        </r>
        <r>
          <rPr>
            <sz val="9"/>
            <color indexed="81"/>
            <rFont val="Segoe UI"/>
            <family val="2"/>
            <charset val="238"/>
          </rPr>
          <t xml:space="preserve">
vrátane dohôd</t>
        </r>
      </text>
    </comment>
    <comment ref="E35" authorId="0" shapeId="0" xr:uid="{BC621941-26ED-4BB7-99BE-86917767C7E9}">
      <text>
        <r>
          <rPr>
            <b/>
            <sz val="9"/>
            <color indexed="81"/>
            <rFont val="Segoe UI"/>
            <family val="2"/>
            <charset val="238"/>
          </rPr>
          <t>Ing. Andrea Špiriaková:</t>
        </r>
        <r>
          <rPr>
            <sz val="9"/>
            <color indexed="81"/>
            <rFont val="Segoe UI"/>
            <family val="2"/>
            <charset val="238"/>
          </rPr>
          <t xml:space="preserve">
vrátane dohôd</t>
        </r>
      </text>
    </comment>
    <comment ref="F35" authorId="0" shapeId="0" xr:uid="{B4605D0E-CB73-492E-BE26-032B0DD1F8BB}">
      <text>
        <r>
          <rPr>
            <b/>
            <sz val="9"/>
            <color indexed="81"/>
            <rFont val="Segoe UI"/>
            <family val="2"/>
            <charset val="238"/>
          </rPr>
          <t>Ing. Andrea Špiriaková:</t>
        </r>
        <r>
          <rPr>
            <sz val="9"/>
            <color indexed="81"/>
            <rFont val="Segoe UI"/>
            <family val="2"/>
            <charset val="238"/>
          </rPr>
          <t xml:space="preserve">
vrátane dohôd</t>
        </r>
      </text>
    </comment>
    <comment ref="D51" authorId="0" shapeId="0" xr:uid="{92F2A84D-AFD9-4969-B76B-61B9159D2E67}">
      <text>
        <r>
          <rPr>
            <b/>
            <sz val="9"/>
            <color indexed="81"/>
            <rFont val="Segoe UI"/>
            <family val="2"/>
            <charset val="238"/>
          </rPr>
          <t>Ing. Andrea Špiriaková:</t>
        </r>
        <r>
          <rPr>
            <sz val="9"/>
            <color indexed="81"/>
            <rFont val="Segoe UI"/>
            <family val="2"/>
            <charset val="238"/>
          </rPr>
          <t xml:space="preserve">
4500 je zobratých z réžie
</t>
        </r>
      </text>
    </comment>
    <comment ref="E51" authorId="0" shapeId="0" xr:uid="{43157CAE-DE90-4F5B-B686-3D9C1E695AA0}">
      <text>
        <r>
          <rPr>
            <b/>
            <sz val="9"/>
            <color indexed="81"/>
            <rFont val="Segoe UI"/>
            <family val="2"/>
            <charset val="238"/>
          </rPr>
          <t>Ing. Andrea Špiriaková:</t>
        </r>
        <r>
          <rPr>
            <sz val="9"/>
            <color indexed="81"/>
            <rFont val="Segoe UI"/>
            <family val="2"/>
            <charset val="238"/>
          </rPr>
          <t xml:space="preserve">
4500 je zobratých z réžie
</t>
        </r>
      </text>
    </comment>
    <comment ref="F51" authorId="0" shapeId="0" xr:uid="{ACC4515A-76C3-41FC-ACFA-C7C8F224399C}">
      <text>
        <r>
          <rPr>
            <b/>
            <sz val="9"/>
            <color indexed="81"/>
            <rFont val="Segoe UI"/>
            <family val="2"/>
            <charset val="238"/>
          </rPr>
          <t>Ing. Andrea Špiriaková:</t>
        </r>
        <r>
          <rPr>
            <sz val="9"/>
            <color indexed="81"/>
            <rFont val="Segoe UI"/>
            <family val="2"/>
            <charset val="238"/>
          </rPr>
          <t xml:space="preserve">
4500 je zobratých z réžie
</t>
        </r>
      </text>
    </comment>
    <comment ref="D52" authorId="0" shapeId="0" xr:uid="{5FBCC8BE-E145-43C3-8D30-D5BA3E2D5736}">
      <text>
        <r>
          <rPr>
            <b/>
            <sz val="9"/>
            <color indexed="81"/>
            <rFont val="Segoe UI"/>
            <family val="2"/>
            <charset val="238"/>
          </rPr>
          <t>Ing. Andrea Špiriaková:</t>
        </r>
        <r>
          <rPr>
            <sz val="9"/>
            <color indexed="81"/>
            <rFont val="Segoe UI"/>
            <family val="2"/>
            <charset val="238"/>
          </rPr>
          <t xml:space="preserve">
PN ky</t>
        </r>
      </text>
    </comment>
    <comment ref="E52" authorId="0" shapeId="0" xr:uid="{1A2C3818-2E41-4543-B629-974413063872}">
      <text>
        <r>
          <rPr>
            <b/>
            <sz val="9"/>
            <color indexed="81"/>
            <rFont val="Segoe UI"/>
            <family val="2"/>
            <charset val="238"/>
          </rPr>
          <t>Ing. Andrea Špiriaková:</t>
        </r>
        <r>
          <rPr>
            <sz val="9"/>
            <color indexed="81"/>
            <rFont val="Segoe UI"/>
            <family val="2"/>
            <charset val="238"/>
          </rPr>
          <t xml:space="preserve">
PN ky</t>
        </r>
      </text>
    </comment>
    <comment ref="F52" authorId="0" shapeId="0" xr:uid="{5E47D873-9BCD-4BA7-90F0-021EAE8C4E27}">
      <text>
        <r>
          <rPr>
            <b/>
            <sz val="9"/>
            <color indexed="81"/>
            <rFont val="Segoe UI"/>
            <family val="2"/>
            <charset val="238"/>
          </rPr>
          <t>Ing. Andrea Špiriaková:</t>
        </r>
        <r>
          <rPr>
            <sz val="9"/>
            <color indexed="81"/>
            <rFont val="Segoe UI"/>
            <family val="2"/>
            <charset val="238"/>
          </rPr>
          <t xml:space="preserve">
PN ky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Andrea Špiriaková</author>
  </authors>
  <commentList>
    <comment ref="D26" authorId="0" shapeId="0" xr:uid="{2816C530-4313-4297-8D0E-4D5013AD677C}">
      <text>
        <r>
          <rPr>
            <b/>
            <sz val="9"/>
            <color indexed="81"/>
            <rFont val="Segoe UI"/>
            <family val="2"/>
            <charset val="238"/>
          </rPr>
          <t>Ing. Andrea Špiriaková:</t>
        </r>
        <r>
          <rPr>
            <sz val="9"/>
            <color indexed="81"/>
            <rFont val="Segoe UI"/>
            <family val="2"/>
            <charset val="238"/>
          </rPr>
          <t xml:space="preserve">
15000 pri 0,10 za žiaka
12 tis. navýšenie o 0,50€ od 1.5.2023
</t>
        </r>
      </text>
    </comment>
  </commentList>
</comments>
</file>

<file path=xl/sharedStrings.xml><?xml version="1.0" encoding="utf-8"?>
<sst xmlns="http://schemas.openxmlformats.org/spreadsheetml/2006/main" count="137" uniqueCount="76">
  <si>
    <t>Základná škola s mterskou školou, Nesluša 836</t>
  </si>
  <si>
    <t>Odhad čerp.</t>
  </si>
  <si>
    <t xml:space="preserve"> </t>
  </si>
  <si>
    <t>Zdroj</t>
  </si>
  <si>
    <t>Pol.</t>
  </si>
  <si>
    <t>Názov</t>
  </si>
  <si>
    <t>Primárne  a sekundárne vzdelávnie s bežnou starostlivosťou</t>
  </si>
  <si>
    <t>09121, 09211</t>
  </si>
  <si>
    <t>€</t>
  </si>
  <si>
    <t>Mzdy, platy, služobné príjmy a ostatné osobné vyrovnania</t>
  </si>
  <si>
    <t>Poistné a príspevky do poisťovní</t>
  </si>
  <si>
    <t>Tovary a služby</t>
  </si>
  <si>
    <t>Bežné transfery</t>
  </si>
  <si>
    <t>72a</t>
  </si>
  <si>
    <t>Celkom</t>
  </si>
  <si>
    <t>Materská škola</t>
  </si>
  <si>
    <t>09.1.1.1,</t>
  </si>
  <si>
    <t>72g</t>
  </si>
  <si>
    <t>Centrum voľného času</t>
  </si>
  <si>
    <t>09.5.0.</t>
  </si>
  <si>
    <t>Mzdy, platy, služobné príjmy a ostatné osobné vyovnania</t>
  </si>
  <si>
    <t>Školské stravovanie</t>
  </si>
  <si>
    <t>09.6.0.</t>
  </si>
  <si>
    <t>72f</t>
  </si>
  <si>
    <t>Tovary, služby</t>
  </si>
  <si>
    <t>Tovary a služby-potraviny ÚPSVaR</t>
  </si>
  <si>
    <t>72j</t>
  </si>
  <si>
    <t>Dobropisy</t>
  </si>
  <si>
    <t>Školský klub detí</t>
  </si>
  <si>
    <t>Výdavky SPOLU</t>
  </si>
  <si>
    <t>Vypracovala : Ľubica Chovaňáková</t>
  </si>
  <si>
    <t>Schválila : Ing. Špiriaková Andrea, riaditeľka školy</t>
  </si>
  <si>
    <t>ROZPOČET-Základná škola  s materskou školou, Nesluša 837</t>
  </si>
  <si>
    <t>Odhad na roky 2024,2025</t>
  </si>
  <si>
    <t>KZ</t>
  </si>
  <si>
    <t>Pol.podpo</t>
  </si>
  <si>
    <t>Tuzemské bežné granty, transfery /dary,2%/</t>
  </si>
  <si>
    <t>Administratívne poplatky -potraviny</t>
  </si>
  <si>
    <t>Adminisratívne poplatky /réžia</t>
  </si>
  <si>
    <t>Poplatky MŠ, ŠKD,CVČ</t>
  </si>
  <si>
    <t>Spolu</t>
  </si>
  <si>
    <t>Príjem 72g</t>
  </si>
  <si>
    <t xml:space="preserve">MŠ </t>
  </si>
  <si>
    <t>ŠKD</t>
  </si>
  <si>
    <t>CVČ</t>
  </si>
  <si>
    <t>Príjem72f</t>
  </si>
  <si>
    <t xml:space="preserve">Réžia </t>
  </si>
  <si>
    <t>Príjem 111</t>
  </si>
  <si>
    <t>MŠ predškoláci</t>
  </si>
  <si>
    <t>Vp-CVČ</t>
  </si>
  <si>
    <t>Štátny rozpočet</t>
  </si>
  <si>
    <t>Normatívne finančné prostriedky</t>
  </si>
  <si>
    <t>Nenormatívne finančné prosriedky</t>
  </si>
  <si>
    <t>AU osobné</t>
  </si>
  <si>
    <t>AU odvody</t>
  </si>
  <si>
    <t>Škola v prírode</t>
  </si>
  <si>
    <t>Lyžiarsky kurz</t>
  </si>
  <si>
    <t>ZŠ HN</t>
  </si>
  <si>
    <t>SZP</t>
  </si>
  <si>
    <t>Vypracovala :  Chovaňáková Ľubica</t>
  </si>
  <si>
    <t>Schválila :    Ing. Anna Špiriaková, riaditeľka školy</t>
  </si>
  <si>
    <t>Ing. Andrea Špiriaková,riaditeľka školy</t>
  </si>
  <si>
    <t>ŠJ - stravovanie Stravovacie návyky 1,30 obed</t>
  </si>
  <si>
    <t>V Nesluši, dňa 15.11.2023</t>
  </si>
  <si>
    <t>Príjmy 2024</t>
  </si>
  <si>
    <t>15X55X10</t>
  </si>
  <si>
    <t xml:space="preserve">osobné náklady  </t>
  </si>
  <si>
    <t>prevádzkové náklady                                                                   11,45%</t>
  </si>
  <si>
    <t>15X51X10</t>
  </si>
  <si>
    <t>Návrh rozpočtu na rok 2024</t>
  </si>
  <si>
    <t>Odhad na roky 2025, 2026</t>
  </si>
  <si>
    <t>k 31.12.2023</t>
  </si>
  <si>
    <t>131N</t>
  </si>
  <si>
    <t>V Nesluši, dňa 14.11.2023</t>
  </si>
  <si>
    <t>Mzdy Projekt NIVAM</t>
  </si>
  <si>
    <t>Odvody Projekt NIVAM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</si>
</sst>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0" xfId="0" applyNumberFormat="1"/>
    <xf numFmtId="0" fontId="5" fillId="0" borderId="0" xfId="0" applyFont="1"/>
    <xf numFmtId="0" fontId="5" fillId="0" borderId="8" xfId="0" applyFont="1" applyBorder="1"/>
    <xf numFmtId="0" fontId="5" fillId="0" borderId="13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6" fillId="0" borderId="19" xfId="0" applyFont="1" applyBorder="1"/>
    <xf numFmtId="0" fontId="5" fillId="0" borderId="19" xfId="0" applyFont="1" applyBorder="1"/>
    <xf numFmtId="0" fontId="5" fillId="0" borderId="9" xfId="0" applyFont="1" applyBorder="1"/>
    <xf numFmtId="0" fontId="5" fillId="0" borderId="16" xfId="0" applyFont="1" applyBorder="1" applyAlignment="1">
      <alignment horizontal="center"/>
    </xf>
    <xf numFmtId="0" fontId="5" fillId="0" borderId="15" xfId="0" applyFont="1" applyBorder="1"/>
    <xf numFmtId="0" fontId="5" fillId="0" borderId="1" xfId="0" applyFont="1" applyBorder="1"/>
    <xf numFmtId="0" fontId="5" fillId="0" borderId="10" xfId="0" applyFont="1" applyBorder="1"/>
    <xf numFmtId="3" fontId="5" fillId="0" borderId="1" xfId="0" applyNumberFormat="1" applyFont="1" applyBorder="1"/>
    <xf numFmtId="0" fontId="6" fillId="0" borderId="1" xfId="0" applyFont="1" applyBorder="1"/>
    <xf numFmtId="3" fontId="5" fillId="0" borderId="0" xfId="0" applyNumberFormat="1" applyFont="1"/>
    <xf numFmtId="3" fontId="6" fillId="0" borderId="1" xfId="0" applyNumberFormat="1" applyFont="1" applyBorder="1"/>
    <xf numFmtId="14" fontId="5" fillId="0" borderId="1" xfId="0" applyNumberFormat="1" applyFont="1" applyBorder="1"/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/>
    <xf numFmtId="0" fontId="5" fillId="0" borderId="23" xfId="0" applyFont="1" applyBorder="1"/>
    <xf numFmtId="0" fontId="5" fillId="0" borderId="17" xfId="0" applyFont="1" applyBorder="1"/>
    <xf numFmtId="3" fontId="5" fillId="0" borderId="16" xfId="0" applyNumberFormat="1" applyFont="1" applyBorder="1"/>
    <xf numFmtId="3" fontId="6" fillId="0" borderId="16" xfId="0" applyNumberFormat="1" applyFont="1" applyBorder="1"/>
    <xf numFmtId="0" fontId="6" fillId="0" borderId="16" xfId="0" applyFont="1" applyBorder="1"/>
    <xf numFmtId="0" fontId="6" fillId="0" borderId="0" xfId="0" applyFont="1"/>
    <xf numFmtId="3" fontId="6" fillId="0" borderId="0" xfId="0" applyNumberFormat="1" applyFont="1"/>
    <xf numFmtId="0" fontId="5" fillId="0" borderId="26" xfId="0" applyFont="1" applyBorder="1" applyAlignment="1">
      <alignment horizontal="center"/>
    </xf>
    <xf numFmtId="0" fontId="0" fillId="0" borderId="24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8" xfId="0" applyBorder="1"/>
    <xf numFmtId="0" fontId="0" fillId="0" borderId="33" xfId="0" applyBorder="1"/>
    <xf numFmtId="0" fontId="0" fillId="0" borderId="19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" fillId="0" borderId="1" xfId="0" applyFont="1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37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1" fillId="0" borderId="1" xfId="0" applyNumberFormat="1" applyFont="1" applyBorder="1"/>
    <xf numFmtId="0" fontId="0" fillId="0" borderId="10" xfId="0" applyBorder="1"/>
    <xf numFmtId="0" fontId="0" fillId="0" borderId="29" xfId="0" applyBorder="1"/>
    <xf numFmtId="0" fontId="0" fillId="0" borderId="15" xfId="0" applyBorder="1"/>
    <xf numFmtId="3" fontId="0" fillId="0" borderId="1" xfId="0" applyNumberFormat="1" applyFont="1" applyBorder="1"/>
    <xf numFmtId="14" fontId="5" fillId="0" borderId="0" xfId="0" applyNumberFormat="1" applyFont="1"/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tabSelected="1" workbookViewId="0">
      <selection activeCell="N11" sqref="N11"/>
    </sheetView>
  </sheetViews>
  <sheetFormatPr defaultRowHeight="12.75" x14ac:dyDescent="0.2"/>
  <cols>
    <col min="1" max="1" width="5.5703125" style="8" customWidth="1"/>
    <col min="2" max="2" width="6.85546875" style="8" customWidth="1"/>
    <col min="3" max="3" width="46.28515625" style="8" customWidth="1"/>
    <col min="4" max="6" width="9.140625" style="8"/>
    <col min="7" max="7" width="11.28515625" style="8" customWidth="1"/>
    <col min="8" max="16384" width="9.140625" style="8"/>
  </cols>
  <sheetData>
    <row r="1" spans="1:7" ht="15" customHeight="1" x14ac:dyDescent="0.2">
      <c r="A1" s="72" t="s">
        <v>0</v>
      </c>
      <c r="B1" s="73"/>
      <c r="C1" s="73"/>
      <c r="D1" s="73"/>
      <c r="E1" s="73"/>
      <c r="F1" s="73"/>
      <c r="G1" s="74"/>
    </row>
    <row r="2" spans="1:7" ht="5.25" customHeight="1" thickBot="1" x14ac:dyDescent="0.25">
      <c r="A2" s="75"/>
      <c r="B2" s="76"/>
      <c r="C2" s="76"/>
      <c r="D2" s="76"/>
      <c r="E2" s="76"/>
      <c r="F2" s="76"/>
      <c r="G2" s="77"/>
    </row>
    <row r="3" spans="1:7" ht="16.5" thickTop="1" x14ac:dyDescent="0.25">
      <c r="A3" s="66" t="s">
        <v>69</v>
      </c>
      <c r="B3" s="67"/>
      <c r="C3" s="68"/>
      <c r="D3" s="9">
        <v>2024</v>
      </c>
      <c r="E3" s="9">
        <v>2025</v>
      </c>
      <c r="F3" s="9">
        <v>2026</v>
      </c>
      <c r="G3" s="31" t="s">
        <v>1</v>
      </c>
    </row>
    <row r="4" spans="1:7" ht="13.5" thickBot="1" x14ac:dyDescent="0.25">
      <c r="A4" s="69" t="s">
        <v>70</v>
      </c>
      <c r="B4" s="70"/>
      <c r="C4" s="71"/>
      <c r="D4" s="9" t="s">
        <v>2</v>
      </c>
      <c r="E4" s="9"/>
      <c r="F4" s="9"/>
      <c r="G4" s="30" t="s">
        <v>71</v>
      </c>
    </row>
    <row r="5" spans="1:7" ht="13.5" thickBot="1" x14ac:dyDescent="0.25">
      <c r="A5" s="10" t="s">
        <v>3</v>
      </c>
      <c r="B5" s="11" t="s">
        <v>4</v>
      </c>
      <c r="C5" s="12" t="s">
        <v>5</v>
      </c>
      <c r="D5" s="13" t="s">
        <v>2</v>
      </c>
      <c r="E5" s="13" t="s">
        <v>2</v>
      </c>
      <c r="F5" s="13" t="s">
        <v>2</v>
      </c>
      <c r="G5" s="10"/>
    </row>
    <row r="6" spans="1:7" x14ac:dyDescent="0.2">
      <c r="A6" s="14"/>
      <c r="B6" s="15"/>
      <c r="C6" s="16" t="s">
        <v>6</v>
      </c>
      <c r="D6" s="17"/>
      <c r="E6" s="17"/>
      <c r="F6" s="18"/>
      <c r="G6" s="31"/>
    </row>
    <row r="7" spans="1:7" x14ac:dyDescent="0.2">
      <c r="A7" s="19"/>
      <c r="B7" s="20"/>
      <c r="C7" s="21" t="s">
        <v>7</v>
      </c>
      <c r="D7" s="21" t="s">
        <v>8</v>
      </c>
      <c r="E7" s="21" t="s">
        <v>8</v>
      </c>
      <c r="F7" s="22" t="s">
        <v>8</v>
      </c>
      <c r="G7" s="29"/>
    </row>
    <row r="8" spans="1:7" x14ac:dyDescent="0.2">
      <c r="A8" s="19">
        <v>111</v>
      </c>
      <c r="B8" s="20">
        <v>610</v>
      </c>
      <c r="C8" s="21" t="s">
        <v>9</v>
      </c>
      <c r="D8" s="23">
        <v>422494</v>
      </c>
      <c r="E8" s="23">
        <v>422494</v>
      </c>
      <c r="F8" s="23">
        <v>422494</v>
      </c>
      <c r="G8" s="32">
        <v>412000</v>
      </c>
    </row>
    <row r="9" spans="1:7" x14ac:dyDescent="0.2">
      <c r="A9" s="19"/>
      <c r="B9" s="20">
        <v>620</v>
      </c>
      <c r="C9" s="21" t="s">
        <v>10</v>
      </c>
      <c r="D9" s="23">
        <v>147664</v>
      </c>
      <c r="E9" s="23">
        <v>147664</v>
      </c>
      <c r="F9" s="23">
        <v>147664</v>
      </c>
      <c r="G9" s="32">
        <v>143994</v>
      </c>
    </row>
    <row r="10" spans="1:7" x14ac:dyDescent="0.2">
      <c r="A10" s="19"/>
      <c r="B10" s="20">
        <v>630</v>
      </c>
      <c r="C10" s="21" t="s">
        <v>11</v>
      </c>
      <c r="D10" s="23">
        <v>78525</v>
      </c>
      <c r="E10" s="23">
        <v>78525</v>
      </c>
      <c r="F10" s="23">
        <v>78525</v>
      </c>
      <c r="G10" s="32">
        <v>63980</v>
      </c>
    </row>
    <row r="11" spans="1:7" x14ac:dyDescent="0.2">
      <c r="A11" s="19"/>
      <c r="B11" s="20">
        <v>640</v>
      </c>
      <c r="C11" s="21" t="s">
        <v>12</v>
      </c>
      <c r="D11" s="21">
        <v>1000</v>
      </c>
      <c r="E11" s="21">
        <v>1000</v>
      </c>
      <c r="F11" s="21">
        <v>1000</v>
      </c>
      <c r="G11" s="32">
        <v>850</v>
      </c>
    </row>
    <row r="12" spans="1:7" x14ac:dyDescent="0.2">
      <c r="A12" s="19">
        <v>111</v>
      </c>
      <c r="B12" s="20">
        <v>610</v>
      </c>
      <c r="C12" s="21" t="s">
        <v>74</v>
      </c>
      <c r="D12" s="21">
        <v>25620</v>
      </c>
      <c r="E12" s="21">
        <v>0</v>
      </c>
      <c r="F12" s="21">
        <v>0</v>
      </c>
      <c r="G12" s="32"/>
    </row>
    <row r="13" spans="1:7" x14ac:dyDescent="0.2">
      <c r="A13" s="19"/>
      <c r="B13" s="20">
        <v>620</v>
      </c>
      <c r="C13" s="21" t="s">
        <v>75</v>
      </c>
      <c r="D13" s="21">
        <v>8955</v>
      </c>
      <c r="E13" s="21">
        <v>0</v>
      </c>
      <c r="F13" s="21">
        <v>0</v>
      </c>
      <c r="G13" s="32"/>
    </row>
    <row r="14" spans="1:7" x14ac:dyDescent="0.2">
      <c r="A14" s="19" t="s">
        <v>13</v>
      </c>
      <c r="B14" s="20">
        <v>630</v>
      </c>
      <c r="C14" s="21" t="s">
        <v>11</v>
      </c>
      <c r="D14" s="21">
        <v>0</v>
      </c>
      <c r="E14" s="21">
        <v>0</v>
      </c>
      <c r="F14" s="21">
        <v>0</v>
      </c>
      <c r="G14" s="32">
        <v>5100</v>
      </c>
    </row>
    <row r="15" spans="1:7" x14ac:dyDescent="0.2">
      <c r="A15" s="19" t="s">
        <v>72</v>
      </c>
      <c r="B15" s="20">
        <v>630</v>
      </c>
      <c r="C15" s="21" t="s">
        <v>11</v>
      </c>
      <c r="D15" s="21">
        <v>0</v>
      </c>
      <c r="E15" s="21">
        <v>0</v>
      </c>
      <c r="F15" s="21">
        <v>0</v>
      </c>
      <c r="G15" s="32"/>
    </row>
    <row r="16" spans="1:7" x14ac:dyDescent="0.2">
      <c r="A16" s="19"/>
      <c r="B16" s="20"/>
      <c r="C16" s="24" t="s">
        <v>14</v>
      </c>
      <c r="D16" s="24">
        <f>SUM(D8:D15)</f>
        <v>684258</v>
      </c>
      <c r="E16" s="24">
        <f>SUM(E8:E15)</f>
        <v>649683</v>
      </c>
      <c r="F16" s="24">
        <f>SUM(F8:F15)</f>
        <v>649683</v>
      </c>
      <c r="G16" s="33">
        <v>625924</v>
      </c>
    </row>
    <row r="17" spans="1:9" x14ac:dyDescent="0.2">
      <c r="A17" s="19"/>
      <c r="B17" s="20"/>
      <c r="C17" s="24"/>
      <c r="D17" s="24"/>
      <c r="E17" s="24"/>
      <c r="F17" s="24"/>
      <c r="G17" s="34"/>
    </row>
    <row r="18" spans="1:9" x14ac:dyDescent="0.2">
      <c r="A18" s="19"/>
      <c r="B18" s="20"/>
      <c r="C18" s="24" t="s">
        <v>15</v>
      </c>
      <c r="D18" s="21"/>
      <c r="E18" s="21"/>
      <c r="F18" s="21"/>
      <c r="G18" s="29"/>
    </row>
    <row r="19" spans="1:9" x14ac:dyDescent="0.2">
      <c r="A19" s="19"/>
      <c r="B19" s="20"/>
      <c r="C19" s="21" t="s">
        <v>16</v>
      </c>
      <c r="D19" s="21"/>
      <c r="E19" s="21"/>
      <c r="F19" s="21"/>
      <c r="G19" s="29"/>
    </row>
    <row r="20" spans="1:9" x14ac:dyDescent="0.2">
      <c r="A20" s="19">
        <v>41</v>
      </c>
      <c r="B20" s="20">
        <v>610</v>
      </c>
      <c r="C20" s="21" t="s">
        <v>9</v>
      </c>
      <c r="D20" s="21">
        <v>162654</v>
      </c>
      <c r="E20" s="21">
        <v>162654</v>
      </c>
      <c r="F20" s="21">
        <v>162654</v>
      </c>
      <c r="G20" s="32">
        <v>157200</v>
      </c>
    </row>
    <row r="21" spans="1:9" x14ac:dyDescent="0.2">
      <c r="A21" s="19"/>
      <c r="B21" s="20">
        <v>620</v>
      </c>
      <c r="C21" s="21" t="s">
        <v>10</v>
      </c>
      <c r="D21" s="21">
        <v>60101</v>
      </c>
      <c r="E21" s="21">
        <v>60101</v>
      </c>
      <c r="F21" s="21">
        <v>60101</v>
      </c>
      <c r="G21" s="32">
        <v>58085</v>
      </c>
    </row>
    <row r="22" spans="1:9" x14ac:dyDescent="0.2">
      <c r="A22" s="19"/>
      <c r="B22" s="20">
        <v>630</v>
      </c>
      <c r="C22" s="21" t="s">
        <v>11</v>
      </c>
      <c r="D22" s="21">
        <v>0</v>
      </c>
      <c r="E22" s="21">
        <v>0</v>
      </c>
      <c r="F22" s="21">
        <v>0</v>
      </c>
      <c r="G22" s="32"/>
    </row>
    <row r="23" spans="1:9" x14ac:dyDescent="0.2">
      <c r="A23" s="19"/>
      <c r="B23" s="20">
        <v>640</v>
      </c>
      <c r="C23" s="21" t="s">
        <v>12</v>
      </c>
      <c r="D23" s="21">
        <v>3164</v>
      </c>
      <c r="E23" s="21">
        <v>3164</v>
      </c>
      <c r="F23" s="21">
        <v>3164</v>
      </c>
      <c r="G23" s="29">
        <v>2900</v>
      </c>
    </row>
    <row r="24" spans="1:9" x14ac:dyDescent="0.2">
      <c r="A24" s="19">
        <v>111</v>
      </c>
      <c r="B24" s="20">
        <v>610</v>
      </c>
      <c r="C24" s="21" t="s">
        <v>9</v>
      </c>
      <c r="D24" s="21">
        <v>2500</v>
      </c>
      <c r="E24" s="21">
        <v>2500</v>
      </c>
      <c r="F24" s="21">
        <v>2500</v>
      </c>
      <c r="G24" s="32">
        <v>3900</v>
      </c>
    </row>
    <row r="25" spans="1:9" x14ac:dyDescent="0.2">
      <c r="A25" s="19"/>
      <c r="B25" s="20">
        <v>620</v>
      </c>
      <c r="C25" s="21" t="s">
        <v>10</v>
      </c>
      <c r="D25" s="21">
        <v>874</v>
      </c>
      <c r="E25" s="21">
        <v>874</v>
      </c>
      <c r="F25" s="21">
        <v>874</v>
      </c>
      <c r="G25" s="29">
        <v>1364</v>
      </c>
    </row>
    <row r="26" spans="1:9" x14ac:dyDescent="0.2">
      <c r="A26" s="19"/>
      <c r="B26" s="20">
        <v>630</v>
      </c>
      <c r="C26" s="21" t="s">
        <v>11</v>
      </c>
      <c r="D26" s="23">
        <v>14238</v>
      </c>
      <c r="E26" s="23">
        <v>14238</v>
      </c>
      <c r="F26" s="23">
        <v>14238</v>
      </c>
      <c r="G26" s="32">
        <v>9150</v>
      </c>
      <c r="I26" s="25"/>
    </row>
    <row r="27" spans="1:9" x14ac:dyDescent="0.2">
      <c r="A27" s="19" t="s">
        <v>17</v>
      </c>
      <c r="B27" s="20">
        <v>630</v>
      </c>
      <c r="C27" s="21" t="s">
        <v>11</v>
      </c>
      <c r="D27" s="21">
        <v>7650</v>
      </c>
      <c r="E27" s="21">
        <v>7650</v>
      </c>
      <c r="F27" s="21">
        <v>7650</v>
      </c>
      <c r="G27" s="32">
        <v>12300</v>
      </c>
      <c r="H27" s="9"/>
    </row>
    <row r="28" spans="1:9" x14ac:dyDescent="0.2">
      <c r="A28" s="19" t="s">
        <v>72</v>
      </c>
      <c r="B28" s="20">
        <v>630</v>
      </c>
      <c r="C28" s="21" t="s">
        <v>11</v>
      </c>
      <c r="D28" s="21"/>
      <c r="E28" s="21"/>
      <c r="F28" s="21"/>
      <c r="G28" s="32"/>
    </row>
    <row r="29" spans="1:9" x14ac:dyDescent="0.2">
      <c r="A29" s="19"/>
      <c r="B29" s="20"/>
      <c r="C29" s="24" t="s">
        <v>14</v>
      </c>
      <c r="D29" s="26">
        <f>SUM(D20:D28)</f>
        <v>251181</v>
      </c>
      <c r="E29" s="26">
        <f>SUM(E20:E28)</f>
        <v>251181</v>
      </c>
      <c r="F29" s="26">
        <f>SUM(F20:F28)</f>
        <v>251181</v>
      </c>
      <c r="G29" s="33">
        <v>244899</v>
      </c>
    </row>
    <row r="30" spans="1:9" x14ac:dyDescent="0.2">
      <c r="A30" s="19"/>
      <c r="B30" s="20"/>
      <c r="C30" s="21"/>
      <c r="D30" s="21"/>
      <c r="E30" s="21"/>
      <c r="F30" s="21"/>
      <c r="G30" s="32"/>
    </row>
    <row r="31" spans="1:9" x14ac:dyDescent="0.2">
      <c r="A31" s="19"/>
      <c r="B31" s="20"/>
      <c r="C31" s="24" t="s">
        <v>18</v>
      </c>
      <c r="D31" s="21"/>
      <c r="E31" s="21"/>
      <c r="F31" s="21"/>
      <c r="G31" s="29"/>
    </row>
    <row r="32" spans="1:9" x14ac:dyDescent="0.2">
      <c r="A32" s="19"/>
      <c r="B32" s="20"/>
      <c r="C32" s="27" t="s">
        <v>19</v>
      </c>
      <c r="D32" s="21"/>
      <c r="E32" s="21"/>
      <c r="F32" s="21"/>
      <c r="G32" s="29"/>
    </row>
    <row r="33" spans="1:12" x14ac:dyDescent="0.2">
      <c r="A33" s="28">
        <v>41</v>
      </c>
      <c r="B33" s="20">
        <v>610</v>
      </c>
      <c r="C33" s="21" t="s">
        <v>20</v>
      </c>
      <c r="D33" s="21">
        <v>4500</v>
      </c>
      <c r="E33" s="21">
        <v>4500</v>
      </c>
      <c r="F33" s="21">
        <v>4500</v>
      </c>
      <c r="G33" s="29">
        <v>4200</v>
      </c>
    </row>
    <row r="34" spans="1:12" x14ac:dyDescent="0.2">
      <c r="A34" s="28"/>
      <c r="B34" s="20">
        <v>620</v>
      </c>
      <c r="C34" s="21" t="s">
        <v>10</v>
      </c>
      <c r="D34" s="21">
        <f>7000</f>
        <v>7000</v>
      </c>
      <c r="E34" s="21">
        <f>7000</f>
        <v>7000</v>
      </c>
      <c r="F34" s="21">
        <f>7000</f>
        <v>7000</v>
      </c>
      <c r="G34" s="32">
        <v>5820</v>
      </c>
    </row>
    <row r="35" spans="1:12" x14ac:dyDescent="0.2">
      <c r="A35" s="28"/>
      <c r="B35" s="20">
        <v>630</v>
      </c>
      <c r="C35" s="21" t="s">
        <v>11</v>
      </c>
      <c r="D35" s="23">
        <v>34751</v>
      </c>
      <c r="E35" s="23">
        <v>34751</v>
      </c>
      <c r="F35" s="23">
        <v>34751</v>
      </c>
      <c r="G35" s="32">
        <v>26200</v>
      </c>
    </row>
    <row r="36" spans="1:12" x14ac:dyDescent="0.2">
      <c r="A36" s="28" t="s">
        <v>17</v>
      </c>
      <c r="B36" s="20">
        <v>630</v>
      </c>
      <c r="C36" s="21" t="s">
        <v>11</v>
      </c>
      <c r="D36" s="21">
        <v>1000</v>
      </c>
      <c r="E36" s="21">
        <v>1000</v>
      </c>
      <c r="F36" s="21">
        <v>1000</v>
      </c>
      <c r="G36" s="32">
        <v>850</v>
      </c>
    </row>
    <row r="37" spans="1:12" x14ac:dyDescent="0.2">
      <c r="A37" s="28">
        <v>111</v>
      </c>
      <c r="B37" s="20">
        <v>610</v>
      </c>
      <c r="C37" s="21" t="s">
        <v>20</v>
      </c>
      <c r="D37" s="21">
        <v>900</v>
      </c>
      <c r="E37" s="21">
        <v>900</v>
      </c>
      <c r="F37" s="21">
        <v>900</v>
      </c>
      <c r="G37" s="29">
        <v>0</v>
      </c>
    </row>
    <row r="38" spans="1:12" x14ac:dyDescent="0.2">
      <c r="A38" s="28"/>
      <c r="B38" s="20">
        <v>620</v>
      </c>
      <c r="C38" s="21" t="s">
        <v>10</v>
      </c>
      <c r="D38" s="21">
        <v>315</v>
      </c>
      <c r="E38" s="21">
        <v>315</v>
      </c>
      <c r="F38" s="21">
        <v>315</v>
      </c>
      <c r="G38" s="29">
        <v>0</v>
      </c>
    </row>
    <row r="39" spans="1:12" x14ac:dyDescent="0.2">
      <c r="A39" s="28"/>
      <c r="B39" s="20">
        <v>630</v>
      </c>
      <c r="C39" s="21" t="s">
        <v>11</v>
      </c>
      <c r="D39" s="21">
        <v>5665</v>
      </c>
      <c r="E39" s="21">
        <v>5665</v>
      </c>
      <c r="F39" s="21">
        <v>5665</v>
      </c>
      <c r="G39" s="32">
        <v>6390</v>
      </c>
    </row>
    <row r="40" spans="1:12" x14ac:dyDescent="0.2">
      <c r="A40" s="28" t="s">
        <v>72</v>
      </c>
      <c r="B40" s="20">
        <v>630</v>
      </c>
      <c r="C40" s="21" t="s">
        <v>11</v>
      </c>
      <c r="D40" s="21">
        <v>0</v>
      </c>
      <c r="E40" s="21">
        <v>0</v>
      </c>
      <c r="F40" s="21">
        <v>0</v>
      </c>
      <c r="G40" s="32"/>
    </row>
    <row r="41" spans="1:12" x14ac:dyDescent="0.2">
      <c r="A41" s="28"/>
      <c r="B41" s="20"/>
      <c r="C41" s="24" t="s">
        <v>14</v>
      </c>
      <c r="D41" s="24">
        <f>SUM(D33:D40)</f>
        <v>54131</v>
      </c>
      <c r="E41" s="24">
        <f>SUM(E33:E40)</f>
        <v>54131</v>
      </c>
      <c r="F41" s="24">
        <f>SUM(F33:F40)</f>
        <v>54131</v>
      </c>
      <c r="G41" s="33">
        <v>43460</v>
      </c>
    </row>
    <row r="42" spans="1:12" x14ac:dyDescent="0.2">
      <c r="A42" s="19"/>
      <c r="B42" s="20"/>
      <c r="C42" s="21"/>
      <c r="D42" s="21"/>
      <c r="E42" s="21"/>
      <c r="F42" s="21"/>
      <c r="G42" s="29"/>
    </row>
    <row r="43" spans="1:12" x14ac:dyDescent="0.2">
      <c r="A43" s="19"/>
      <c r="B43" s="20"/>
      <c r="C43" s="24" t="s">
        <v>21</v>
      </c>
      <c r="D43" s="21"/>
      <c r="E43" s="21"/>
      <c r="F43" s="21"/>
      <c r="G43" s="29"/>
    </row>
    <row r="44" spans="1:12" x14ac:dyDescent="0.2">
      <c r="A44" s="19"/>
      <c r="B44" s="20"/>
      <c r="C44" s="21" t="s">
        <v>22</v>
      </c>
      <c r="D44" s="21"/>
      <c r="E44" s="21"/>
      <c r="F44" s="21"/>
      <c r="G44" s="29"/>
    </row>
    <row r="45" spans="1:12" x14ac:dyDescent="0.2">
      <c r="A45" s="19">
        <v>41</v>
      </c>
      <c r="B45" s="20">
        <v>610</v>
      </c>
      <c r="C45" s="21" t="s">
        <v>9</v>
      </c>
      <c r="D45" s="23">
        <v>40370</v>
      </c>
      <c r="E45" s="23">
        <v>40370</v>
      </c>
      <c r="F45" s="23">
        <v>40370</v>
      </c>
      <c r="G45" s="32">
        <v>38100</v>
      </c>
    </row>
    <row r="46" spans="1:12" x14ac:dyDescent="0.2">
      <c r="A46" s="19"/>
      <c r="B46" s="20">
        <v>620</v>
      </c>
      <c r="C46" s="21" t="s">
        <v>10</v>
      </c>
      <c r="D46" s="23">
        <v>3767</v>
      </c>
      <c r="E46" s="23">
        <v>3767</v>
      </c>
      <c r="F46" s="23">
        <v>3767</v>
      </c>
      <c r="G46" s="32">
        <v>3760</v>
      </c>
      <c r="L46" s="25"/>
    </row>
    <row r="47" spans="1:12" x14ac:dyDescent="0.2">
      <c r="A47" s="19"/>
      <c r="B47" s="20">
        <v>630</v>
      </c>
      <c r="C47" s="21" t="s">
        <v>11</v>
      </c>
      <c r="D47" s="21"/>
      <c r="E47" s="21"/>
      <c r="F47" s="21"/>
      <c r="G47" s="32"/>
    </row>
    <row r="48" spans="1:12" x14ac:dyDescent="0.2">
      <c r="A48" s="19"/>
      <c r="B48" s="20">
        <v>640</v>
      </c>
      <c r="C48" s="21" t="s">
        <v>12</v>
      </c>
      <c r="D48" s="21"/>
      <c r="E48" s="21"/>
      <c r="F48" s="21"/>
      <c r="G48" s="29"/>
    </row>
    <row r="49" spans="1:7" x14ac:dyDescent="0.2">
      <c r="A49" s="19" t="s">
        <v>23</v>
      </c>
      <c r="B49" s="20">
        <v>610</v>
      </c>
      <c r="C49" s="21" t="s">
        <v>9</v>
      </c>
      <c r="D49" s="21">
        <v>3670</v>
      </c>
      <c r="E49" s="21">
        <v>3670</v>
      </c>
      <c r="F49" s="21">
        <v>3670</v>
      </c>
      <c r="G49" s="29">
        <v>1200</v>
      </c>
    </row>
    <row r="50" spans="1:7" x14ac:dyDescent="0.2">
      <c r="A50" s="19"/>
      <c r="B50" s="20">
        <v>620</v>
      </c>
      <c r="C50" s="21" t="s">
        <v>10</v>
      </c>
      <c r="D50" s="21">
        <v>12527</v>
      </c>
      <c r="E50" s="21">
        <v>12527</v>
      </c>
      <c r="F50" s="21">
        <v>12527</v>
      </c>
      <c r="G50" s="32">
        <v>11280</v>
      </c>
    </row>
    <row r="51" spans="1:7" x14ac:dyDescent="0.2">
      <c r="A51" s="19"/>
      <c r="B51" s="20">
        <v>630</v>
      </c>
      <c r="C51" s="21" t="s">
        <v>24</v>
      </c>
      <c r="D51" s="21">
        <v>64453</v>
      </c>
      <c r="E51" s="21">
        <v>64453</v>
      </c>
      <c r="F51" s="21">
        <v>64453</v>
      </c>
      <c r="G51" s="32">
        <v>59200</v>
      </c>
    </row>
    <row r="52" spans="1:7" x14ac:dyDescent="0.2">
      <c r="A52" s="19"/>
      <c r="B52" s="20">
        <v>640</v>
      </c>
      <c r="C52" s="21" t="s">
        <v>12</v>
      </c>
      <c r="D52" s="21">
        <v>350</v>
      </c>
      <c r="E52" s="21">
        <v>350</v>
      </c>
      <c r="F52" s="21">
        <v>350</v>
      </c>
      <c r="G52" s="32">
        <v>120</v>
      </c>
    </row>
    <row r="53" spans="1:7" x14ac:dyDescent="0.2">
      <c r="A53" s="19">
        <v>111</v>
      </c>
      <c r="B53" s="20">
        <v>630</v>
      </c>
      <c r="C53" s="21" t="s">
        <v>25</v>
      </c>
      <c r="D53" s="21">
        <v>71250</v>
      </c>
      <c r="E53" s="21">
        <v>71250</v>
      </c>
      <c r="F53" s="21">
        <v>71250</v>
      </c>
      <c r="G53" s="32">
        <v>58400</v>
      </c>
    </row>
    <row r="54" spans="1:7" x14ac:dyDescent="0.2">
      <c r="A54" s="19" t="s">
        <v>26</v>
      </c>
      <c r="B54" s="20">
        <v>630</v>
      </c>
      <c r="C54" s="21" t="s">
        <v>27</v>
      </c>
      <c r="D54" s="21"/>
      <c r="E54" s="21"/>
      <c r="F54" s="21"/>
      <c r="G54" s="32"/>
    </row>
    <row r="55" spans="1:7" x14ac:dyDescent="0.2">
      <c r="A55" s="19"/>
      <c r="B55" s="20"/>
      <c r="C55" s="24" t="s">
        <v>14</v>
      </c>
      <c r="D55" s="24">
        <f>SUM(D45:D54)</f>
        <v>196387</v>
      </c>
      <c r="E55" s="24">
        <f>SUM(E45:E54)</f>
        <v>196387</v>
      </c>
      <c r="F55" s="24">
        <f>SUM(F45:F54)</f>
        <v>196387</v>
      </c>
      <c r="G55" s="33">
        <v>172060</v>
      </c>
    </row>
    <row r="56" spans="1:7" x14ac:dyDescent="0.2">
      <c r="A56" s="19"/>
      <c r="B56" s="20"/>
      <c r="C56" s="21"/>
      <c r="D56" s="21"/>
      <c r="E56" s="21"/>
      <c r="F56" s="21"/>
      <c r="G56" s="29"/>
    </row>
    <row r="57" spans="1:7" x14ac:dyDescent="0.2">
      <c r="A57" s="19"/>
      <c r="B57" s="20"/>
      <c r="C57" s="24" t="s">
        <v>28</v>
      </c>
      <c r="D57" s="21"/>
      <c r="E57" s="21"/>
      <c r="F57" s="21"/>
      <c r="G57" s="29"/>
    </row>
    <row r="58" spans="1:7" x14ac:dyDescent="0.2">
      <c r="A58" s="19"/>
      <c r="B58" s="20"/>
      <c r="C58" s="21" t="s">
        <v>19</v>
      </c>
      <c r="D58" s="21"/>
      <c r="E58" s="21"/>
      <c r="F58" s="21"/>
      <c r="G58" s="29"/>
    </row>
    <row r="59" spans="1:7" x14ac:dyDescent="0.2">
      <c r="A59" s="19">
        <v>41</v>
      </c>
      <c r="B59" s="20">
        <v>610</v>
      </c>
      <c r="C59" s="21" t="s">
        <v>9</v>
      </c>
      <c r="D59" s="23">
        <v>26341</v>
      </c>
      <c r="E59" s="23">
        <v>26341</v>
      </c>
      <c r="F59" s="23">
        <v>26341</v>
      </c>
      <c r="G59" s="32">
        <v>24800</v>
      </c>
    </row>
    <row r="60" spans="1:7" x14ac:dyDescent="0.2">
      <c r="A60" s="19"/>
      <c r="B60" s="20">
        <v>620</v>
      </c>
      <c r="C60" s="21" t="s">
        <v>10</v>
      </c>
      <c r="D60" s="21">
        <v>9206</v>
      </c>
      <c r="E60" s="21">
        <v>9206</v>
      </c>
      <c r="F60" s="21">
        <v>9206</v>
      </c>
      <c r="G60" s="32">
        <v>7920</v>
      </c>
    </row>
    <row r="61" spans="1:7" x14ac:dyDescent="0.2">
      <c r="A61" s="19"/>
      <c r="B61" s="20">
        <v>630</v>
      </c>
      <c r="C61" s="21" t="s">
        <v>11</v>
      </c>
      <c r="D61" s="21">
        <v>1577</v>
      </c>
      <c r="E61" s="21">
        <v>1577</v>
      </c>
      <c r="F61" s="21">
        <v>1577</v>
      </c>
      <c r="G61" s="29">
        <v>1350</v>
      </c>
    </row>
    <row r="62" spans="1:7" x14ac:dyDescent="0.2">
      <c r="A62" s="19"/>
      <c r="B62" s="20">
        <v>640</v>
      </c>
      <c r="C62" s="21" t="s">
        <v>12</v>
      </c>
      <c r="D62" s="21">
        <v>300</v>
      </c>
      <c r="E62" s="21">
        <v>300</v>
      </c>
      <c r="F62" s="21">
        <v>300</v>
      </c>
      <c r="G62" s="29">
        <v>100</v>
      </c>
    </row>
    <row r="63" spans="1:7" x14ac:dyDescent="0.2">
      <c r="A63" s="19" t="s">
        <v>17</v>
      </c>
      <c r="B63" s="20">
        <v>620</v>
      </c>
      <c r="C63" s="21" t="s">
        <v>10</v>
      </c>
      <c r="D63" s="21">
        <v>1843</v>
      </c>
      <c r="E63" s="21">
        <v>1843</v>
      </c>
      <c r="F63" s="21">
        <v>1843</v>
      </c>
      <c r="G63" s="32">
        <v>2100</v>
      </c>
    </row>
    <row r="64" spans="1:7" x14ac:dyDescent="0.2">
      <c r="A64" s="19"/>
      <c r="B64" s="20">
        <v>630</v>
      </c>
      <c r="C64" s="21" t="s">
        <v>11</v>
      </c>
      <c r="D64" s="21">
        <v>6407</v>
      </c>
      <c r="E64" s="21">
        <v>6407</v>
      </c>
      <c r="F64" s="21">
        <v>6407</v>
      </c>
      <c r="G64" s="32">
        <v>4900</v>
      </c>
    </row>
    <row r="65" spans="1:7" x14ac:dyDescent="0.2">
      <c r="A65" s="19"/>
      <c r="B65" s="20"/>
      <c r="C65" s="24" t="s">
        <v>14</v>
      </c>
      <c r="D65" s="24">
        <f>SUM(D59:D64)</f>
        <v>45674</v>
      </c>
      <c r="E65" s="24">
        <f>SUM(E59:E64)</f>
        <v>45674</v>
      </c>
      <c r="F65" s="24">
        <f>SUM(F59:F64)</f>
        <v>45674</v>
      </c>
      <c r="G65" s="33">
        <f>SUM(G59:G64)</f>
        <v>41170</v>
      </c>
    </row>
    <row r="66" spans="1:7" x14ac:dyDescent="0.2">
      <c r="A66" s="19"/>
      <c r="B66" s="20"/>
      <c r="C66" s="21"/>
      <c r="D66" s="21"/>
      <c r="E66" s="21"/>
      <c r="F66" s="21"/>
      <c r="G66" s="29"/>
    </row>
    <row r="67" spans="1:7" x14ac:dyDescent="0.2">
      <c r="A67" s="19"/>
      <c r="B67" s="20"/>
      <c r="C67" s="24" t="s">
        <v>29</v>
      </c>
      <c r="D67" s="26">
        <f>D65+D55+D41+D29+D16</f>
        <v>1231631</v>
      </c>
      <c r="E67" s="26">
        <f>E65+E55+E41+E29+E16</f>
        <v>1197056</v>
      </c>
      <c r="F67" s="26">
        <f>F65+F55+F41+F29+F16</f>
        <v>1197056</v>
      </c>
      <c r="G67" s="33">
        <v>1127513</v>
      </c>
    </row>
    <row r="68" spans="1:7" x14ac:dyDescent="0.2">
      <c r="A68" s="37"/>
      <c r="C68" s="35"/>
      <c r="D68" s="36"/>
      <c r="E68" s="36"/>
      <c r="F68" s="36"/>
      <c r="G68" s="36"/>
    </row>
    <row r="69" spans="1:7" x14ac:dyDescent="0.2">
      <c r="A69" s="8" t="s">
        <v>63</v>
      </c>
      <c r="C69" s="65">
        <v>45244</v>
      </c>
    </row>
    <row r="70" spans="1:7" x14ac:dyDescent="0.2">
      <c r="A70" s="8" t="s">
        <v>30</v>
      </c>
    </row>
    <row r="71" spans="1:7" x14ac:dyDescent="0.2">
      <c r="A71" s="8" t="s">
        <v>31</v>
      </c>
    </row>
  </sheetData>
  <mergeCells count="3">
    <mergeCell ref="A3:C3"/>
    <mergeCell ref="A4:C4"/>
    <mergeCell ref="A1:G2"/>
  </mergeCells>
  <pageMargins left="0.25" right="0.25" top="0.75" bottom="0.75" header="0.3" footer="0.3"/>
  <pageSetup paperSize="9" scale="92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AD8EA-9D49-4224-A5A9-1449622A2386}">
  <sheetPr>
    <pageSetUpPr fitToPage="1"/>
  </sheetPr>
  <dimension ref="A1:J50"/>
  <sheetViews>
    <sheetView workbookViewId="0">
      <selection activeCell="J43" sqref="J43"/>
    </sheetView>
  </sheetViews>
  <sheetFormatPr defaultRowHeight="15" x14ac:dyDescent="0.25"/>
  <cols>
    <col min="1" max="1" width="10.5703125" customWidth="1"/>
    <col min="2" max="2" width="10.7109375" customWidth="1"/>
    <col min="3" max="3" width="40.85546875" bestFit="1" customWidth="1"/>
  </cols>
  <sheetData>
    <row r="1" spans="1:10" x14ac:dyDescent="0.25">
      <c r="A1" s="91" t="s">
        <v>32</v>
      </c>
      <c r="B1" s="92"/>
      <c r="C1" s="92"/>
      <c r="D1" s="92"/>
      <c r="E1" s="92"/>
      <c r="F1" s="93"/>
    </row>
    <row r="2" spans="1:10" ht="15.75" thickBot="1" x14ac:dyDescent="0.3">
      <c r="A2" s="39" t="s">
        <v>64</v>
      </c>
      <c r="B2" s="40"/>
      <c r="C2" s="40"/>
      <c r="D2" s="40"/>
      <c r="E2" s="40"/>
      <c r="F2" s="41"/>
    </row>
    <row r="3" spans="1:10" x14ac:dyDescent="0.25">
      <c r="A3" s="2" t="s">
        <v>33</v>
      </c>
      <c r="B3" s="3">
        <v>2025.2026000000001</v>
      </c>
      <c r="C3" s="3"/>
      <c r="D3" s="3"/>
      <c r="E3" s="3"/>
      <c r="F3" s="38"/>
    </row>
    <row r="4" spans="1:10" ht="15.75" thickBot="1" x14ac:dyDescent="0.3">
      <c r="A4" s="5"/>
      <c r="B4" s="6"/>
      <c r="C4" s="6"/>
      <c r="D4" s="6"/>
      <c r="E4" s="6"/>
      <c r="F4" s="42"/>
    </row>
    <row r="5" spans="1:10" ht="15.75" thickTop="1" x14ac:dyDescent="0.25">
      <c r="A5" s="43" t="s">
        <v>34</v>
      </c>
      <c r="B5" s="44" t="s">
        <v>35</v>
      </c>
      <c r="C5" s="44" t="s">
        <v>5</v>
      </c>
      <c r="D5" s="55">
        <v>2024</v>
      </c>
      <c r="E5" s="55">
        <v>2025</v>
      </c>
      <c r="F5" s="56">
        <v>2026</v>
      </c>
    </row>
    <row r="6" spans="1:10" x14ac:dyDescent="0.25">
      <c r="A6" s="4"/>
      <c r="B6" s="1"/>
      <c r="C6" s="1"/>
      <c r="D6" s="51" t="s">
        <v>8</v>
      </c>
      <c r="E6" s="51" t="s">
        <v>8</v>
      </c>
      <c r="F6" s="54" t="s">
        <v>8</v>
      </c>
    </row>
    <row r="7" spans="1:10" x14ac:dyDescent="0.25">
      <c r="A7" s="52" t="s">
        <v>13</v>
      </c>
      <c r="B7" s="53">
        <v>310</v>
      </c>
      <c r="C7" s="1" t="s">
        <v>36</v>
      </c>
      <c r="D7" s="58">
        <v>0</v>
      </c>
      <c r="E7" s="58">
        <v>0</v>
      </c>
      <c r="F7" s="58">
        <v>0</v>
      </c>
      <c r="G7" s="7"/>
      <c r="H7" s="7"/>
      <c r="I7" s="7"/>
      <c r="J7" s="7"/>
    </row>
    <row r="8" spans="1:10" x14ac:dyDescent="0.25">
      <c r="A8" s="52" t="s">
        <v>23</v>
      </c>
      <c r="B8" s="53">
        <v>220</v>
      </c>
      <c r="C8" s="1" t="s">
        <v>37</v>
      </c>
      <c r="D8" s="58">
        <v>52000</v>
      </c>
      <c r="E8" s="58">
        <v>52000</v>
      </c>
      <c r="F8" s="58">
        <v>52000</v>
      </c>
      <c r="G8" s="7"/>
      <c r="H8" s="7"/>
      <c r="I8" s="7"/>
      <c r="J8" s="7"/>
    </row>
    <row r="9" spans="1:10" x14ac:dyDescent="0.25">
      <c r="A9" s="52" t="s">
        <v>23</v>
      </c>
      <c r="B9" s="53">
        <v>220</v>
      </c>
      <c r="C9" s="1" t="s">
        <v>38</v>
      </c>
      <c r="D9" s="58">
        <v>29000</v>
      </c>
      <c r="E9" s="58">
        <v>29000</v>
      </c>
      <c r="F9" s="58">
        <v>29000</v>
      </c>
      <c r="G9" s="7"/>
      <c r="H9" s="7"/>
      <c r="I9" s="7"/>
      <c r="J9" s="7"/>
    </row>
    <row r="10" spans="1:10" x14ac:dyDescent="0.25">
      <c r="A10" s="52" t="s">
        <v>17</v>
      </c>
      <c r="B10" s="53">
        <v>220</v>
      </c>
      <c r="C10" s="1" t="s">
        <v>39</v>
      </c>
      <c r="D10" s="58">
        <v>16900</v>
      </c>
      <c r="E10" s="58">
        <v>16900</v>
      </c>
      <c r="F10" s="58">
        <v>16900</v>
      </c>
      <c r="G10" s="7"/>
      <c r="H10" s="7"/>
      <c r="I10" s="7"/>
      <c r="J10" s="7"/>
    </row>
    <row r="11" spans="1:10" x14ac:dyDescent="0.25">
      <c r="A11" s="52" t="s">
        <v>26</v>
      </c>
      <c r="B11" s="53">
        <v>290</v>
      </c>
      <c r="C11" s="1" t="s">
        <v>27</v>
      </c>
      <c r="D11" s="58"/>
      <c r="E11" s="58"/>
      <c r="F11" s="58"/>
      <c r="G11" s="7"/>
      <c r="H11" s="7"/>
      <c r="I11" s="7"/>
      <c r="J11" s="7"/>
    </row>
    <row r="12" spans="1:10" x14ac:dyDescent="0.25">
      <c r="A12" s="52" t="s">
        <v>72</v>
      </c>
      <c r="B12" s="53">
        <v>290</v>
      </c>
      <c r="C12" s="1" t="s">
        <v>27</v>
      </c>
      <c r="D12" s="58"/>
      <c r="E12" s="58"/>
      <c r="F12" s="58"/>
      <c r="G12" s="7"/>
      <c r="H12" s="7"/>
      <c r="I12" s="7"/>
      <c r="J12" s="7"/>
    </row>
    <row r="13" spans="1:10" x14ac:dyDescent="0.25">
      <c r="A13" s="4" t="s">
        <v>2</v>
      </c>
      <c r="B13" s="1" t="s">
        <v>2</v>
      </c>
      <c r="C13" s="1" t="s">
        <v>2</v>
      </c>
      <c r="D13" s="58"/>
      <c r="E13" s="58"/>
      <c r="F13" s="58"/>
      <c r="G13" s="7"/>
      <c r="H13" s="7"/>
      <c r="I13" s="7"/>
      <c r="J13" s="7"/>
    </row>
    <row r="14" spans="1:10" x14ac:dyDescent="0.25">
      <c r="A14" s="4"/>
      <c r="B14" s="1"/>
      <c r="C14" s="1"/>
      <c r="D14" s="58"/>
      <c r="E14" s="58"/>
      <c r="F14" s="58"/>
      <c r="G14" s="7"/>
      <c r="H14" s="7"/>
      <c r="I14" s="7"/>
      <c r="J14" s="7"/>
    </row>
    <row r="15" spans="1:10" ht="15.75" thickBot="1" x14ac:dyDescent="0.3">
      <c r="A15" s="45"/>
      <c r="B15" s="46"/>
      <c r="C15" s="46"/>
      <c r="D15" s="59"/>
      <c r="E15" s="59"/>
      <c r="F15" s="59"/>
      <c r="G15" s="7"/>
      <c r="H15" s="7"/>
      <c r="I15" s="7"/>
      <c r="J15" s="7"/>
    </row>
    <row r="16" spans="1:10" ht="15.75" thickBot="1" x14ac:dyDescent="0.3">
      <c r="A16" s="47"/>
      <c r="B16" s="48"/>
      <c r="C16" s="48" t="s">
        <v>40</v>
      </c>
      <c r="D16" s="57">
        <f>SUM(D7:D15)</f>
        <v>97900</v>
      </c>
      <c r="E16" s="57">
        <f>SUM(E7:E15)</f>
        <v>97900</v>
      </c>
      <c r="F16" s="57">
        <f>SUM(F7:F15)</f>
        <v>97900</v>
      </c>
      <c r="G16" s="7"/>
      <c r="H16" s="7"/>
      <c r="I16" s="7"/>
      <c r="J16" s="7"/>
    </row>
    <row r="17" spans="1:10" x14ac:dyDescent="0.25">
      <c r="D17" s="7"/>
      <c r="E17" s="7"/>
      <c r="F17" s="7"/>
      <c r="G17" s="7"/>
      <c r="H17" s="7"/>
      <c r="I17" s="7"/>
      <c r="J17" s="7"/>
    </row>
    <row r="18" spans="1:10" x14ac:dyDescent="0.25">
      <c r="D18" s="7"/>
      <c r="E18" s="7"/>
      <c r="F18" s="7"/>
      <c r="G18" s="7"/>
      <c r="H18" s="7"/>
      <c r="I18" s="7"/>
      <c r="J18" s="7"/>
    </row>
    <row r="19" spans="1:10" x14ac:dyDescent="0.25">
      <c r="A19" s="1"/>
      <c r="B19" s="1"/>
      <c r="C19" s="1"/>
      <c r="D19" s="50"/>
      <c r="E19" s="50"/>
      <c r="F19" s="7"/>
      <c r="G19" s="7"/>
      <c r="H19" s="7"/>
      <c r="I19" s="7"/>
      <c r="J19" s="7"/>
    </row>
    <row r="20" spans="1:10" x14ac:dyDescent="0.25">
      <c r="A20" s="79" t="s">
        <v>41</v>
      </c>
      <c r="B20" s="80"/>
      <c r="C20" s="80"/>
      <c r="D20" s="80"/>
      <c r="E20" s="81"/>
      <c r="F20" s="7"/>
      <c r="G20" s="7"/>
      <c r="H20" s="7"/>
      <c r="I20" s="7"/>
      <c r="J20" s="7"/>
    </row>
    <row r="21" spans="1:10" x14ac:dyDescent="0.25">
      <c r="A21" s="1" t="s">
        <v>42</v>
      </c>
      <c r="B21" s="84" t="s">
        <v>68</v>
      </c>
      <c r="C21" s="84"/>
      <c r="D21" s="50">
        <v>7650</v>
      </c>
      <c r="E21" s="50"/>
      <c r="F21" s="7"/>
      <c r="G21" s="7"/>
      <c r="H21" s="7"/>
      <c r="I21" s="7"/>
      <c r="J21" s="7"/>
    </row>
    <row r="22" spans="1:10" x14ac:dyDescent="0.25">
      <c r="A22" s="1" t="s">
        <v>43</v>
      </c>
      <c r="B22" s="82" t="s">
        <v>65</v>
      </c>
      <c r="C22" s="83"/>
      <c r="D22" s="50">
        <v>8250</v>
      </c>
      <c r="E22" s="50"/>
      <c r="F22" s="7"/>
      <c r="G22" s="7"/>
      <c r="H22" s="7"/>
      <c r="I22" s="7"/>
      <c r="J22" s="7"/>
    </row>
    <row r="23" spans="1:10" x14ac:dyDescent="0.25">
      <c r="A23" s="1" t="s">
        <v>44</v>
      </c>
      <c r="B23" s="87"/>
      <c r="C23" s="89"/>
      <c r="D23" s="50">
        <v>1000</v>
      </c>
      <c r="E23" s="50"/>
      <c r="F23" s="7"/>
      <c r="G23" s="7"/>
      <c r="H23" s="7"/>
      <c r="I23" s="7"/>
      <c r="J23" s="7"/>
    </row>
    <row r="24" spans="1:10" x14ac:dyDescent="0.25">
      <c r="A24" s="49" t="s">
        <v>40</v>
      </c>
      <c r="B24" s="94"/>
      <c r="C24" s="94"/>
      <c r="D24" s="60">
        <v>16900</v>
      </c>
      <c r="E24" s="50"/>
      <c r="F24" s="7"/>
      <c r="G24" s="7"/>
      <c r="H24" s="7"/>
      <c r="I24" s="7"/>
      <c r="J24" s="7"/>
    </row>
    <row r="25" spans="1:10" x14ac:dyDescent="0.25">
      <c r="A25" s="79" t="s">
        <v>45</v>
      </c>
      <c r="B25" s="80"/>
      <c r="C25" s="80"/>
      <c r="D25" s="80"/>
      <c r="E25" s="81"/>
      <c r="F25" s="7"/>
      <c r="G25" s="7"/>
      <c r="H25" s="7"/>
      <c r="I25" s="7"/>
      <c r="J25" s="7"/>
    </row>
    <row r="26" spans="1:10" x14ac:dyDescent="0.25">
      <c r="A26" s="1" t="s">
        <v>46</v>
      </c>
      <c r="B26" s="82"/>
      <c r="C26" s="83"/>
      <c r="D26" s="50">
        <v>29000</v>
      </c>
      <c r="E26" s="50"/>
      <c r="F26" s="7"/>
      <c r="G26" s="7"/>
      <c r="H26" s="7"/>
      <c r="I26" s="7"/>
      <c r="J26" s="7"/>
    </row>
    <row r="27" spans="1:10" x14ac:dyDescent="0.25">
      <c r="A27" s="49" t="s">
        <v>47</v>
      </c>
      <c r="B27" s="1"/>
      <c r="C27" s="61"/>
      <c r="D27" s="62"/>
      <c r="E27" s="63"/>
      <c r="F27" s="7"/>
      <c r="G27" s="7"/>
      <c r="H27" s="7"/>
      <c r="I27" s="7"/>
      <c r="J27" s="7"/>
    </row>
    <row r="28" spans="1:10" x14ac:dyDescent="0.25">
      <c r="A28" s="84" t="s">
        <v>62</v>
      </c>
      <c r="B28" s="84"/>
      <c r="C28" s="84"/>
      <c r="D28" s="50">
        <v>71250</v>
      </c>
      <c r="E28" s="50"/>
      <c r="F28" s="7"/>
      <c r="G28" s="7"/>
      <c r="H28" s="7"/>
      <c r="I28" s="7"/>
      <c r="J28" s="7"/>
    </row>
    <row r="29" spans="1:10" x14ac:dyDescent="0.25">
      <c r="A29" s="84" t="s">
        <v>48</v>
      </c>
      <c r="B29" s="84"/>
      <c r="C29" s="84"/>
      <c r="D29" s="50">
        <v>17612</v>
      </c>
      <c r="E29" s="50"/>
      <c r="F29" s="7"/>
      <c r="G29" s="7"/>
      <c r="H29" s="7"/>
      <c r="I29" s="7"/>
      <c r="J29" s="7"/>
    </row>
    <row r="30" spans="1:10" x14ac:dyDescent="0.25">
      <c r="A30" s="84" t="s">
        <v>49</v>
      </c>
      <c r="B30" s="84"/>
      <c r="C30" s="84"/>
      <c r="D30" s="50">
        <v>6880</v>
      </c>
      <c r="E30" s="50"/>
      <c r="F30" s="7"/>
      <c r="G30" s="7"/>
      <c r="H30" s="7"/>
      <c r="I30" s="7"/>
      <c r="J30" s="7"/>
    </row>
    <row r="31" spans="1:10" x14ac:dyDescent="0.25">
      <c r="A31" s="79" t="s">
        <v>50</v>
      </c>
      <c r="B31" s="80"/>
      <c r="C31" s="80"/>
      <c r="D31" s="80"/>
      <c r="E31" s="81"/>
      <c r="F31" s="7"/>
      <c r="G31" s="7"/>
      <c r="H31" s="7"/>
      <c r="I31" s="7"/>
      <c r="J31" s="7"/>
    </row>
    <row r="32" spans="1:10" x14ac:dyDescent="0.25">
      <c r="A32" s="90" t="s">
        <v>51</v>
      </c>
      <c r="B32" s="90"/>
      <c r="C32" s="90"/>
      <c r="D32" s="60">
        <v>614500</v>
      </c>
      <c r="E32" s="50"/>
      <c r="F32" s="7"/>
      <c r="G32" s="7"/>
      <c r="H32" s="7"/>
      <c r="I32" s="7"/>
      <c r="J32" s="7"/>
    </row>
    <row r="33" spans="1:10" x14ac:dyDescent="0.25">
      <c r="A33" s="84" t="s">
        <v>66</v>
      </c>
      <c r="B33" s="84"/>
      <c r="C33" s="84"/>
      <c r="D33" s="50">
        <v>544140</v>
      </c>
      <c r="E33" s="50"/>
      <c r="F33" s="7"/>
      <c r="G33" s="7"/>
      <c r="H33" s="7"/>
      <c r="I33" s="7"/>
      <c r="J33" s="7"/>
    </row>
    <row r="34" spans="1:10" x14ac:dyDescent="0.25">
      <c r="A34" s="84" t="s">
        <v>67</v>
      </c>
      <c r="B34" s="84"/>
      <c r="C34" s="84"/>
      <c r="D34" s="50">
        <v>70360</v>
      </c>
      <c r="E34" s="50"/>
      <c r="F34" s="7"/>
      <c r="G34" s="7"/>
      <c r="H34" s="7"/>
      <c r="I34" s="7"/>
      <c r="J34" s="7"/>
    </row>
    <row r="35" spans="1:10" x14ac:dyDescent="0.25">
      <c r="A35" s="87"/>
      <c r="B35" s="88"/>
      <c r="C35" s="88"/>
      <c r="D35" s="88"/>
      <c r="E35" s="89"/>
      <c r="F35" s="7"/>
      <c r="G35" s="7"/>
      <c r="H35" s="7"/>
      <c r="I35" s="7"/>
      <c r="J35" s="7"/>
    </row>
    <row r="36" spans="1:10" x14ac:dyDescent="0.25">
      <c r="A36" s="49" t="s">
        <v>52</v>
      </c>
      <c r="B36" s="1"/>
      <c r="C36" s="1"/>
      <c r="D36" s="60">
        <v>35183</v>
      </c>
      <c r="E36" s="50"/>
      <c r="F36" s="7"/>
      <c r="G36" s="7"/>
      <c r="H36" s="7"/>
      <c r="I36" s="7"/>
      <c r="J36" s="7"/>
    </row>
    <row r="37" spans="1:10" x14ac:dyDescent="0.25">
      <c r="A37" s="82"/>
      <c r="B37" s="86"/>
      <c r="C37" s="86"/>
      <c r="D37" s="86"/>
      <c r="E37" s="83"/>
      <c r="F37" s="7"/>
      <c r="G37" s="7"/>
      <c r="H37" s="7"/>
      <c r="I37" s="7"/>
      <c r="J37" s="7"/>
    </row>
    <row r="38" spans="1:10" x14ac:dyDescent="0.25">
      <c r="A38" s="51">
        <v>610</v>
      </c>
      <c r="B38" s="84" t="s">
        <v>53</v>
      </c>
      <c r="C38" s="84"/>
      <c r="D38" s="64">
        <v>18352</v>
      </c>
      <c r="E38" s="50"/>
      <c r="F38" s="7"/>
      <c r="G38" s="7"/>
      <c r="H38" s="7"/>
      <c r="I38" s="7"/>
      <c r="J38" s="7"/>
    </row>
    <row r="39" spans="1:10" x14ac:dyDescent="0.25">
      <c r="A39" s="51">
        <v>620</v>
      </c>
      <c r="B39" s="84" t="s">
        <v>54</v>
      </c>
      <c r="C39" s="84"/>
      <c r="D39" s="50">
        <v>6416</v>
      </c>
      <c r="E39" s="50"/>
      <c r="F39" s="7"/>
      <c r="G39" s="7"/>
      <c r="H39" s="7"/>
      <c r="I39" s="7"/>
      <c r="J39" s="7"/>
    </row>
    <row r="40" spans="1:10" x14ac:dyDescent="0.25">
      <c r="A40" s="51">
        <v>630</v>
      </c>
      <c r="B40" s="84" t="s">
        <v>55</v>
      </c>
      <c r="C40" s="84"/>
      <c r="D40" s="50">
        <v>3500</v>
      </c>
      <c r="E40" s="50"/>
      <c r="F40" s="7"/>
      <c r="G40" s="7"/>
      <c r="H40" s="7"/>
      <c r="I40" s="7"/>
      <c r="J40" s="7"/>
    </row>
    <row r="41" spans="1:10" x14ac:dyDescent="0.25">
      <c r="A41" s="51">
        <v>630</v>
      </c>
      <c r="B41" s="84" t="s">
        <v>56</v>
      </c>
      <c r="C41" s="84"/>
      <c r="D41" s="50">
        <v>5250</v>
      </c>
      <c r="E41" s="50"/>
      <c r="F41" s="7"/>
      <c r="G41" s="7"/>
      <c r="H41" s="7"/>
      <c r="I41" s="7"/>
      <c r="J41" s="7"/>
    </row>
    <row r="42" spans="1:10" x14ac:dyDescent="0.25">
      <c r="A42" s="51">
        <v>630</v>
      </c>
      <c r="B42" s="84" t="s">
        <v>57</v>
      </c>
      <c r="C42" s="84"/>
      <c r="D42" s="50">
        <v>415</v>
      </c>
      <c r="E42" s="50"/>
      <c r="F42" s="7"/>
      <c r="G42" s="7"/>
      <c r="H42" s="7"/>
      <c r="I42" s="7"/>
      <c r="J42" s="7"/>
    </row>
    <row r="43" spans="1:10" x14ac:dyDescent="0.25">
      <c r="A43" s="51">
        <v>630</v>
      </c>
      <c r="B43" s="84" t="s">
        <v>58</v>
      </c>
      <c r="C43" s="84"/>
      <c r="D43" s="50">
        <v>1250</v>
      </c>
      <c r="E43" s="50"/>
      <c r="F43" s="7"/>
      <c r="G43" s="7"/>
      <c r="H43" s="7"/>
      <c r="I43" s="7"/>
      <c r="J43" s="7"/>
    </row>
    <row r="44" spans="1:10" x14ac:dyDescent="0.25">
      <c r="A44" s="51">
        <v>610</v>
      </c>
      <c r="B44" s="85"/>
      <c r="C44" s="85"/>
      <c r="D44" s="50"/>
      <c r="E44" s="50"/>
      <c r="F44" s="7"/>
      <c r="G44" s="7"/>
      <c r="H44" s="7"/>
      <c r="I44" s="7"/>
      <c r="J44" s="7"/>
    </row>
    <row r="45" spans="1:10" x14ac:dyDescent="0.25">
      <c r="A45" s="51">
        <v>620</v>
      </c>
      <c r="B45" s="85"/>
      <c r="C45" s="85"/>
      <c r="D45" s="50"/>
      <c r="E45" s="50"/>
      <c r="F45" s="7"/>
      <c r="G45" s="7"/>
      <c r="H45" s="7"/>
      <c r="I45" s="7"/>
      <c r="J45" s="7"/>
    </row>
    <row r="46" spans="1:10" x14ac:dyDescent="0.25">
      <c r="A46" s="85"/>
      <c r="B46" s="85"/>
      <c r="C46" s="85"/>
      <c r="D46" s="85"/>
      <c r="E46" s="85"/>
    </row>
    <row r="48" spans="1:10" x14ac:dyDescent="0.25">
      <c r="A48" s="78" t="s">
        <v>73</v>
      </c>
      <c r="B48" s="78"/>
    </row>
    <row r="49" spans="1:2" x14ac:dyDescent="0.25">
      <c r="A49" t="s">
        <v>59</v>
      </c>
    </row>
    <row r="50" spans="1:2" x14ac:dyDescent="0.25">
      <c r="A50" t="s">
        <v>60</v>
      </c>
      <c r="B50" t="s">
        <v>61</v>
      </c>
    </row>
  </sheetData>
  <mergeCells count="27">
    <mergeCell ref="A1:F1"/>
    <mergeCell ref="B24:C24"/>
    <mergeCell ref="B21:C21"/>
    <mergeCell ref="B22:C22"/>
    <mergeCell ref="B23:C23"/>
    <mergeCell ref="A29:C29"/>
    <mergeCell ref="A30:C30"/>
    <mergeCell ref="A32:C32"/>
    <mergeCell ref="A28:C28"/>
    <mergeCell ref="A33:C33"/>
    <mergeCell ref="A31:E31"/>
    <mergeCell ref="A48:B48"/>
    <mergeCell ref="A20:E20"/>
    <mergeCell ref="A25:E25"/>
    <mergeCell ref="B26:C26"/>
    <mergeCell ref="B42:C42"/>
    <mergeCell ref="B43:C43"/>
    <mergeCell ref="B44:C44"/>
    <mergeCell ref="B45:C45"/>
    <mergeCell ref="A46:E46"/>
    <mergeCell ref="A37:E37"/>
    <mergeCell ref="A34:C34"/>
    <mergeCell ref="B38:C38"/>
    <mergeCell ref="B39:C39"/>
    <mergeCell ref="B40:C40"/>
    <mergeCell ref="B41:C41"/>
    <mergeCell ref="A35:E35"/>
  </mergeCells>
  <pageMargins left="0.25" right="0.25" top="0.75" bottom="0.75" header="0.3" footer="0.3"/>
  <pageSetup paperSize="9" scale="91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39D60482362247A574CF4A4B56BB65" ma:contentTypeVersion="14" ma:contentTypeDescription="Create a new document." ma:contentTypeScope="" ma:versionID="6af2f74b02a938716ab0ba36fe3ffefd">
  <xsd:schema xmlns:xsd="http://www.w3.org/2001/XMLSchema" xmlns:xs="http://www.w3.org/2001/XMLSchema" xmlns:p="http://schemas.microsoft.com/office/2006/metadata/properties" xmlns:ns3="3f501364-6276-4e20-a984-12eb4c2cd598" xmlns:ns4="f993d634-6026-4e1e-8a9b-c52b0a97ee60" targetNamespace="http://schemas.microsoft.com/office/2006/metadata/properties" ma:root="true" ma:fieldsID="05a3ad8c7f0225788ade6f16ac4ea713" ns3:_="" ns4:_="">
    <xsd:import namespace="3f501364-6276-4e20-a984-12eb4c2cd598"/>
    <xsd:import namespace="f993d634-6026-4e1e-8a9b-c52b0a97ee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501364-6276-4e20-a984-12eb4c2cd5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3d634-6026-4e1e-8a9b-c52b0a97e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A69D86-D9E3-45C4-A286-B2DE2C7516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501364-6276-4e20-a984-12eb4c2cd598"/>
    <ds:schemaRef ds:uri="f993d634-6026-4e1e-8a9b-c52b0a97e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AA9CE4-3F24-439D-B0BA-1975A78AC7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DF5452-E9A6-4604-90E4-088D8F8E67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Výdaje</vt:lpstr>
      <vt:lpstr>Príjmy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Uctaren</dc:creator>
  <cp:keywords/>
  <dc:description/>
  <cp:lastModifiedBy>Ekonómka</cp:lastModifiedBy>
  <cp:revision/>
  <cp:lastPrinted>2023-11-14T09:37:44Z</cp:lastPrinted>
  <dcterms:created xsi:type="dcterms:W3CDTF">2021-09-07T08:24:37Z</dcterms:created>
  <dcterms:modified xsi:type="dcterms:W3CDTF">2023-11-15T10:15:36Z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0x0101009F39D60482362247A574CF4A4B56BB65</vt:lpwstr>
  </property>
</Properties>
</file>